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VALORI CONTRACT IAN-SEPT 2026" sheetId="4" r:id="rId1"/>
  </sheets>
  <calcPr calcId="125725"/>
</workbook>
</file>

<file path=xl/calcChain.xml><?xml version="1.0" encoding="utf-8"?>
<calcChain xmlns="http://schemas.openxmlformats.org/spreadsheetml/2006/main">
  <c r="L16" i="4"/>
  <c r="I16"/>
  <c r="H16"/>
  <c r="G16"/>
  <c r="F16"/>
  <c r="E16"/>
  <c r="D16"/>
  <c r="M15"/>
  <c r="M14"/>
  <c r="M13"/>
  <c r="K12"/>
  <c r="M12" s="1"/>
  <c r="M11"/>
  <c r="K11"/>
  <c r="K10"/>
  <c r="M10" s="1"/>
  <c r="M9"/>
  <c r="M8"/>
  <c r="M7"/>
  <c r="M6"/>
  <c r="M5"/>
  <c r="J5"/>
  <c r="J16" s="1"/>
  <c r="M4"/>
  <c r="M3"/>
  <c r="M2"/>
  <c r="M16" s="1"/>
  <c r="K16" l="1"/>
</calcChain>
</file>

<file path=xl/sharedStrings.xml><?xml version="1.0" encoding="utf-8"?>
<sst xmlns="http://schemas.openxmlformats.org/spreadsheetml/2006/main" count="42" uniqueCount="42">
  <si>
    <t xml:space="preserve">Nr Crt </t>
  </si>
  <si>
    <t>cod</t>
  </si>
  <si>
    <t>DENUMIRE</t>
  </si>
  <si>
    <t xml:space="preserve">IANUARIE 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</si>
  <si>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</si>
  <si>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</si>
  <si>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</si>
  <si>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</si>
  <si>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</si>
  <si>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</si>
  <si>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</si>
  <si>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</si>
  <si>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TOTAL CONTRACT</t>
  </si>
  <si>
    <t>CO004/2023</t>
  </si>
  <si>
    <t>S.C. SANADOR S.R.L.</t>
  </si>
  <si>
    <t>CO005/2023</t>
  </si>
  <si>
    <t>S.C. CLINICA MEDICALA HIPOCRAT 2000 S.R.L.</t>
  </si>
  <si>
    <t>CO008/2023</t>
  </si>
  <si>
    <t>S.C. AMBULANTA BGS MEDICAL UNIT SRL</t>
  </si>
  <si>
    <t>CO009/2023</t>
  </si>
  <si>
    <t>S.C. CENTRUL MEDICAL NICOMED S.R.L.</t>
  </si>
  <si>
    <t>CO011/2023</t>
  </si>
  <si>
    <t>S.C. PULS MEDICA S.A.</t>
  </si>
  <si>
    <t>CO012/2023</t>
  </si>
  <si>
    <t>S.C. CENTRUL MEDICAL AKCES S.R.L.</t>
  </si>
  <si>
    <t>CO013/2023</t>
  </si>
  <si>
    <t>S.C. SAVIER MEDICAL S.R.L.</t>
  </si>
  <si>
    <t>CO014/2023</t>
  </si>
  <si>
    <t>S.C. MEDICAL EMERGENCY DIVISION S.R.L.</t>
  </si>
  <si>
    <t>CO016/2023</t>
  </si>
  <si>
    <t>S.C.PROMEDICARE S.R.L.</t>
  </si>
  <si>
    <t>CO017/2023</t>
  </si>
  <si>
    <t>CRESTINA MEDICALA MUNPOSAN'94 SRL</t>
  </si>
  <si>
    <t>CO018/2023</t>
  </si>
  <si>
    <t>TRANS MEDICAL SRL</t>
  </si>
  <si>
    <t>CO006/2023</t>
  </si>
  <si>
    <t>SILUTEN DORIS COMPANY SRL</t>
  </si>
  <si>
    <t>CO019/2024</t>
  </si>
  <si>
    <t>SOCIETATEA NATIONALA DE CRUCE ROSIE DIN ROMANIA</t>
  </si>
  <si>
    <t>CO020/2026</t>
  </si>
  <si>
    <t>SC RATIONAL TRANS-MED SRL</t>
  </si>
  <si>
    <t xml:space="preserve">TOTAL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</si>
</sst>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left" vertical="center" wrapText="1"/>
    </xf>
    <xf numFmtId="4" fontId="0" fillId="2" borderId="5" xfId="0" applyNumberFormat="1" applyFill="1" applyBorder="1"/>
    <xf numFmtId="4" fontId="0" fillId="2" borderId="0" xfId="0" applyNumberFormat="1" applyFill="1"/>
    <xf numFmtId="0" fontId="0" fillId="2" borderId="0" xfId="0" applyFill="1"/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2" fillId="2" borderId="3" xfId="0" applyNumberFormat="1" applyFont="1" applyFill="1" applyBorder="1"/>
    <xf numFmtId="0" fontId="3" fillId="2" borderId="7" xfId="0" applyFont="1" applyFill="1" applyBorder="1" applyAlignment="1">
      <alignment horizontal="center" vertical="center"/>
    </xf>
    <xf numFmtId="4" fontId="1" fillId="2" borderId="7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topLeftCell="D1" workbookViewId="0">
      <selection activeCell="A17" sqref="A17:XFD38"/>
    </sheetView>
  </sheetViews>
  <sheetFormatPr defaultRowHeight="15"/>
  <cols>
    <col min="1" max="1" width="7.140625" style="6" bestFit="1" customWidth="1"/>
    <col min="2" max="2" width="12.85546875" style="6" bestFit="1" customWidth="1"/>
    <col min="3" max="3" width="52.85546875" style="6" bestFit="1" customWidth="1"/>
    <col min="4" max="12" width="17.5703125" style="6" customWidth="1"/>
    <col min="13" max="13" width="17" style="22" customWidth="1"/>
    <col min="14" max="14" width="12.140625" style="6" customWidth="1"/>
    <col min="15" max="16384" width="9.140625" style="6"/>
  </cols>
  <sheetData>
    <row r="1" spans="1:1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</row>
    <row r="2" spans="1:15" ht="36" customHeight="1">
      <c r="A2" s="10">
        <v>1</v>
      </c>
      <c r="B2" s="11" t="s">
        <v>13</v>
      </c>
      <c r="C2" s="12" t="s">
        <v>14</v>
      </c>
      <c r="D2" s="4">
        <v>117495.46</v>
      </c>
      <c r="E2" s="4">
        <v>117495.46</v>
      </c>
      <c r="F2" s="4">
        <v>117495.46</v>
      </c>
      <c r="G2" s="4">
        <v>117495.46</v>
      </c>
      <c r="H2" s="4">
        <v>118184.53</v>
      </c>
      <c r="I2" s="4">
        <v>123952</v>
      </c>
      <c r="J2" s="4">
        <v>123952</v>
      </c>
      <c r="K2" s="4">
        <v>114841.59999999999</v>
      </c>
      <c r="L2" s="4">
        <v>119416.51</v>
      </c>
      <c r="M2" s="13">
        <f>+D2+E2+F2+G2+H2+I2+J2+K2+L2</f>
        <v>1070328.48</v>
      </c>
    </row>
    <row r="3" spans="1:15" ht="36" customHeight="1">
      <c r="A3" s="1">
        <v>2</v>
      </c>
      <c r="B3" s="2" t="s">
        <v>15</v>
      </c>
      <c r="C3" s="3" t="s">
        <v>16</v>
      </c>
      <c r="D3" s="4">
        <v>180045.99</v>
      </c>
      <c r="E3" s="4">
        <v>180045.99</v>
      </c>
      <c r="F3" s="4">
        <v>180045.99</v>
      </c>
      <c r="G3" s="4">
        <v>180045.99</v>
      </c>
      <c r="H3" s="4">
        <v>136841.87</v>
      </c>
      <c r="I3" s="4">
        <v>151406.39999999999</v>
      </c>
      <c r="J3" s="4">
        <v>151406.39999999999</v>
      </c>
      <c r="K3" s="4">
        <v>138086.26666666666</v>
      </c>
      <c r="L3" s="4">
        <v>141249.94</v>
      </c>
      <c r="M3" s="13">
        <f t="shared" ref="M3:M15" si="0">+D3+E3+F3+G3+H3+I3+J3+K3+L3</f>
        <v>1439174.8366666664</v>
      </c>
    </row>
    <row r="4" spans="1:15" ht="36" customHeight="1">
      <c r="A4" s="10">
        <v>3</v>
      </c>
      <c r="B4" s="2" t="s">
        <v>17</v>
      </c>
      <c r="C4" s="3" t="s">
        <v>18</v>
      </c>
      <c r="D4" s="4">
        <v>24437.439999999999</v>
      </c>
      <c r="E4" s="4">
        <v>24437.439999999999</v>
      </c>
      <c r="F4" s="4">
        <v>24437.439999999999</v>
      </c>
      <c r="G4" s="4">
        <v>24437.439999999999</v>
      </c>
      <c r="H4" s="4">
        <v>22467.33</v>
      </c>
      <c r="I4" s="4">
        <v>24196.799999999999</v>
      </c>
      <c r="J4" s="4">
        <v>24196.799999999999</v>
      </c>
      <c r="K4" s="4">
        <v>22094.666666666668</v>
      </c>
      <c r="L4" s="4">
        <v>22334.29</v>
      </c>
      <c r="M4" s="13">
        <f t="shared" si="0"/>
        <v>213039.64666666664</v>
      </c>
    </row>
    <row r="5" spans="1:15" ht="36" customHeight="1">
      <c r="A5" s="1">
        <v>4</v>
      </c>
      <c r="B5" s="2" t="s">
        <v>19</v>
      </c>
      <c r="C5" s="3" t="s">
        <v>20</v>
      </c>
      <c r="D5" s="4">
        <v>123175.13</v>
      </c>
      <c r="E5" s="4">
        <v>123175.13</v>
      </c>
      <c r="F5" s="4">
        <v>123175.13</v>
      </c>
      <c r="G5" s="4">
        <v>123175.13</v>
      </c>
      <c r="H5" s="4">
        <v>67097.2</v>
      </c>
      <c r="I5" s="4">
        <v>82800</v>
      </c>
      <c r="J5" s="4">
        <f>82800-18696.77</f>
        <v>64103.229999999996</v>
      </c>
      <c r="K5" s="4">
        <v>37982.180645161287</v>
      </c>
      <c r="L5" s="4">
        <v>49228.799999999996</v>
      </c>
      <c r="M5" s="13">
        <f t="shared" si="0"/>
        <v>793911.93064516131</v>
      </c>
      <c r="N5" s="5"/>
    </row>
    <row r="6" spans="1:15" ht="36" customHeight="1">
      <c r="A6" s="10">
        <v>5</v>
      </c>
      <c r="B6" s="2" t="s">
        <v>21</v>
      </c>
      <c r="C6" s="3" t="s">
        <v>22</v>
      </c>
      <c r="D6" s="4">
        <v>68719.05</v>
      </c>
      <c r="E6" s="4">
        <v>68719.05</v>
      </c>
      <c r="F6" s="4">
        <v>68719.05</v>
      </c>
      <c r="G6" s="4">
        <v>68719.05</v>
      </c>
      <c r="H6" s="4">
        <v>52321.87</v>
      </c>
      <c r="I6" s="4">
        <v>70555.199999999997</v>
      </c>
      <c r="J6" s="4">
        <v>70555.199999999997</v>
      </c>
      <c r="K6" s="4">
        <v>50570.933333333327</v>
      </c>
      <c r="L6" s="4">
        <v>53895.37</v>
      </c>
      <c r="M6" s="13">
        <f t="shared" si="0"/>
        <v>572774.77333333343</v>
      </c>
      <c r="N6" s="5"/>
    </row>
    <row r="7" spans="1:15" ht="36" customHeight="1">
      <c r="A7" s="1">
        <v>6</v>
      </c>
      <c r="B7" s="2" t="s">
        <v>23</v>
      </c>
      <c r="C7" s="3" t="s">
        <v>24</v>
      </c>
      <c r="D7" s="4">
        <v>157907.45000000001</v>
      </c>
      <c r="E7" s="4">
        <v>157907.45000000001</v>
      </c>
      <c r="F7" s="4">
        <v>157907.45000000001</v>
      </c>
      <c r="G7" s="4">
        <v>157907.45000000001</v>
      </c>
      <c r="H7" s="4">
        <v>157345.07</v>
      </c>
      <c r="I7" s="4">
        <v>174372</v>
      </c>
      <c r="J7" s="4">
        <v>174372</v>
      </c>
      <c r="K7" s="4">
        <v>153077.19999999998</v>
      </c>
      <c r="L7" s="4">
        <v>156217.31</v>
      </c>
      <c r="M7" s="13">
        <f t="shared" si="0"/>
        <v>1447013.3800000001</v>
      </c>
      <c r="N7" s="5"/>
      <c r="O7" s="5"/>
    </row>
    <row r="8" spans="1:15" ht="36" customHeight="1">
      <c r="A8" s="10">
        <v>7</v>
      </c>
      <c r="B8" s="2" t="s">
        <v>25</v>
      </c>
      <c r="C8" s="3" t="s">
        <v>26</v>
      </c>
      <c r="D8" s="4">
        <v>123623.56</v>
      </c>
      <c r="E8" s="4">
        <v>123623.56</v>
      </c>
      <c r="F8" s="4">
        <v>123623.56</v>
      </c>
      <c r="G8" s="4">
        <v>123623.56</v>
      </c>
      <c r="H8" s="4">
        <v>98462.8</v>
      </c>
      <c r="I8" s="4">
        <v>108990</v>
      </c>
      <c r="J8" s="4">
        <v>108990</v>
      </c>
      <c r="K8" s="4">
        <v>95121.400000000009</v>
      </c>
      <c r="L8" s="4">
        <v>93710.91</v>
      </c>
      <c r="M8" s="13">
        <f t="shared" si="0"/>
        <v>999769.35000000009</v>
      </c>
    </row>
    <row r="9" spans="1:15" ht="36" customHeight="1">
      <c r="A9" s="1">
        <v>8</v>
      </c>
      <c r="B9" s="2" t="s">
        <v>27</v>
      </c>
      <c r="C9" s="3" t="s">
        <v>28</v>
      </c>
      <c r="D9" s="4">
        <v>176758.38</v>
      </c>
      <c r="E9" s="4">
        <v>176758.38</v>
      </c>
      <c r="F9" s="4">
        <v>176758.38</v>
      </c>
      <c r="G9" s="4">
        <v>176758.38</v>
      </c>
      <c r="H9" s="4">
        <v>130486.75</v>
      </c>
      <c r="I9" s="4">
        <v>182865.84</v>
      </c>
      <c r="J9" s="4">
        <v>182865.84</v>
      </c>
      <c r="K9" s="4">
        <v>110873.37333333334</v>
      </c>
      <c r="L9" s="4">
        <v>116793.46</v>
      </c>
      <c r="M9" s="13">
        <f t="shared" si="0"/>
        <v>1430918.7833333332</v>
      </c>
    </row>
    <row r="10" spans="1:15" ht="36" customHeight="1">
      <c r="A10" s="10">
        <v>9</v>
      </c>
      <c r="B10" s="2" t="s">
        <v>29</v>
      </c>
      <c r="C10" s="3" t="s">
        <v>30</v>
      </c>
      <c r="D10" s="4">
        <v>81164.02</v>
      </c>
      <c r="E10" s="4">
        <v>81164.02</v>
      </c>
      <c r="F10" s="4">
        <v>81164.02</v>
      </c>
      <c r="G10" s="4">
        <v>81164.02</v>
      </c>
      <c r="H10" s="4">
        <v>84760.45</v>
      </c>
      <c r="I10" s="4">
        <v>106112</v>
      </c>
      <c r="J10" s="4">
        <v>106112</v>
      </c>
      <c r="K10" s="4">
        <f>92199.89+13912.11</f>
        <v>106112</v>
      </c>
      <c r="L10" s="4">
        <v>94087.62</v>
      </c>
      <c r="M10" s="13">
        <f t="shared" si="0"/>
        <v>821840.15</v>
      </c>
    </row>
    <row r="11" spans="1:15" ht="36" customHeight="1">
      <c r="A11" s="1">
        <v>10</v>
      </c>
      <c r="B11" s="14" t="s">
        <v>31</v>
      </c>
      <c r="C11" s="15" t="s">
        <v>32</v>
      </c>
      <c r="D11" s="4">
        <v>289937.77</v>
      </c>
      <c r="E11" s="4">
        <v>289937.77</v>
      </c>
      <c r="F11" s="4">
        <v>289937.77</v>
      </c>
      <c r="G11" s="4">
        <v>289937.77</v>
      </c>
      <c r="H11" s="4">
        <v>360796</v>
      </c>
      <c r="I11" s="4">
        <v>398642.4</v>
      </c>
      <c r="J11" s="4">
        <v>398642.4</v>
      </c>
      <c r="K11" s="4">
        <f>341338.67+61009.33</f>
        <v>402348</v>
      </c>
      <c r="L11" s="4">
        <v>350054.29</v>
      </c>
      <c r="M11" s="13">
        <f t="shared" si="0"/>
        <v>3070234.17</v>
      </c>
    </row>
    <row r="12" spans="1:15" ht="36" customHeight="1">
      <c r="A12" s="10">
        <v>11</v>
      </c>
      <c r="B12" s="16" t="s">
        <v>33</v>
      </c>
      <c r="C12" s="17" t="s">
        <v>34</v>
      </c>
      <c r="D12" s="4">
        <v>77269.03</v>
      </c>
      <c r="E12" s="4">
        <v>77269.03</v>
      </c>
      <c r="F12" s="4">
        <v>77269.03</v>
      </c>
      <c r="G12" s="4">
        <v>77269.03</v>
      </c>
      <c r="H12" s="4">
        <v>45511.73</v>
      </c>
      <c r="I12" s="4">
        <v>60696</v>
      </c>
      <c r="J12" s="4">
        <v>60696</v>
      </c>
      <c r="K12" s="4">
        <f>39200.53</f>
        <v>39200.53</v>
      </c>
      <c r="L12" s="4">
        <v>40248.74</v>
      </c>
      <c r="M12" s="13">
        <f t="shared" si="0"/>
        <v>555429.12</v>
      </c>
    </row>
    <row r="13" spans="1:15" ht="36" customHeight="1">
      <c r="A13" s="1">
        <v>12</v>
      </c>
      <c r="B13" s="16" t="s">
        <v>35</v>
      </c>
      <c r="C13" s="17" t="s">
        <v>36</v>
      </c>
      <c r="D13" s="4">
        <v>9466.7199999999993</v>
      </c>
      <c r="E13" s="4">
        <v>9466.7199999999993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13">
        <f t="shared" si="0"/>
        <v>18933.439999999999</v>
      </c>
    </row>
    <row r="14" spans="1:15" ht="36" customHeight="1">
      <c r="A14" s="10">
        <v>13</v>
      </c>
      <c r="B14" s="18" t="s">
        <v>37</v>
      </c>
      <c r="C14" s="19" t="s">
        <v>38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13">
        <f t="shared" si="0"/>
        <v>0</v>
      </c>
    </row>
    <row r="15" spans="1:15" ht="36" customHeight="1">
      <c r="A15" s="2">
        <v>14</v>
      </c>
      <c r="B15" s="18" t="s">
        <v>39</v>
      </c>
      <c r="C15" s="19" t="s">
        <v>40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15096.36</v>
      </c>
      <c r="J15" s="4">
        <v>15096.36</v>
      </c>
      <c r="K15" s="4">
        <v>15096.36</v>
      </c>
      <c r="L15" s="4">
        <v>0</v>
      </c>
      <c r="M15" s="13">
        <f t="shared" si="0"/>
        <v>45289.08</v>
      </c>
    </row>
    <row r="16" spans="1:15" ht="36" customHeight="1">
      <c r="A16" s="20"/>
      <c r="B16" s="20"/>
      <c r="C16" s="21" t="s">
        <v>41</v>
      </c>
      <c r="D16" s="4">
        <f t="shared" ref="D16:M16" si="1">SUM(D2:D15)</f>
        <v>1430000</v>
      </c>
      <c r="E16" s="4">
        <f t="shared" si="1"/>
        <v>1430000</v>
      </c>
      <c r="F16" s="4">
        <f t="shared" si="1"/>
        <v>1420533.28</v>
      </c>
      <c r="G16" s="4">
        <f t="shared" si="1"/>
        <v>1420533.28</v>
      </c>
      <c r="H16" s="4">
        <f t="shared" si="1"/>
        <v>1274275.6000000001</v>
      </c>
      <c r="I16" s="4">
        <f>SUM(I2:I15)</f>
        <v>1499685.0000000002</v>
      </c>
      <c r="J16" s="4">
        <f>SUM(J2:J15)</f>
        <v>1480988.2300000002</v>
      </c>
      <c r="K16" s="4">
        <f>SUM(K2:K15)</f>
        <v>1285404.5106451614</v>
      </c>
      <c r="L16" s="4">
        <f>SUM(L2:L15)</f>
        <v>1237237.24</v>
      </c>
      <c r="M16" s="13">
        <f t="shared" si="1"/>
        <v>12478657.140645159</v>
      </c>
      <c r="N16" s="5"/>
    </row>
  </sheetData>
  <pageMargins left="0.70866141732283472" right="0.19" top="0.19" bottom="0.16" header="0.17" footer="0.16"/>
  <pageSetup paperSize="9" scale="7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VALORI CONTRACT IAN-SEPT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2026-09-15T08:58:38Z</dcterms:modified>
</cp:coreProperties>
</file>